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20 Устранение наледи на дорогах Самарского и Кировского районов\КД СКС-3020\"/>
    </mc:Choice>
  </mc:AlternateContent>
  <bookViews>
    <workbookView xWindow="0" yWindow="0" windowWidth="24240" windowHeight="11745"/>
  </bookViews>
  <sheets>
    <sheet name="Лот 1" sheetId="7" r:id="rId1"/>
  </sheets>
  <definedNames>
    <definedName name="_xlnm._FilterDatabase" localSheetId="0" hidden="1">'Лот 1'!$A$9:$T$24</definedName>
    <definedName name="_xlnm.Print_Area" localSheetId="0">'Лот 1'!$A$1:$T$34</definedName>
  </definedNames>
  <calcPr calcId="152511" iterate="1" iterateDelta="1E-4"/>
</workbook>
</file>

<file path=xl/calcChain.xml><?xml version="1.0" encoding="utf-8"?>
<calcChain xmlns="http://schemas.openxmlformats.org/spreadsheetml/2006/main">
  <c r="S11" i="7" l="1"/>
  <c r="T11" i="7" s="1"/>
  <c r="S12" i="7"/>
  <c r="T12" i="7" s="1"/>
  <c r="S13" i="7"/>
  <c r="T13" i="7" s="1"/>
  <c r="S14" i="7"/>
  <c r="T14" i="7" s="1"/>
  <c r="S15" i="7"/>
  <c r="T15" i="7" s="1"/>
  <c r="S16" i="7"/>
  <c r="T16" i="7" s="1"/>
  <c r="S17" i="7"/>
  <c r="T17" i="7" s="1"/>
  <c r="S18" i="7"/>
  <c r="T18" i="7" s="1"/>
  <c r="S19" i="7"/>
  <c r="T19" i="7" s="1"/>
  <c r="S20" i="7"/>
  <c r="T20" i="7" s="1"/>
  <c r="S21" i="7"/>
  <c r="T21" i="7" s="1"/>
  <c r="S22" i="7"/>
  <c r="T22" i="7" s="1"/>
  <c r="S10" i="7" l="1"/>
  <c r="T10" i="7" s="1"/>
  <c r="L23" i="7" l="1"/>
  <c r="S23" i="7"/>
  <c r="T23" i="7" l="1"/>
</calcChain>
</file>

<file path=xl/sharedStrings.xml><?xml version="1.0" encoding="utf-8"?>
<sst xmlns="http://schemas.openxmlformats.org/spreadsheetml/2006/main" count="132" uniqueCount="58">
  <si>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</si>
  <si>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</si>
  <si>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</si>
  <si>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</si>
  <si>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</si>
  <si>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</si>
  <si>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</si>
  <si>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</si>
  <si>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</si>
  <si>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</si>
  <si>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</si>
  <si>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</si>
  <si>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</si>
  <si>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</si>
  <si>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</si>
  <si>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</si>
  <si>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</si>
  <si>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</si>
  <si>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</si>
  <si>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</si>
  <si>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</si>
  <si>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</si>
  <si>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</si>
  <si>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</si>
  <si>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</si>
  <si>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</si>
  <si>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</si>
  <si>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43.99</t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</si>
  <si>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</si>
  <si>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</si>
  <si>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</si>
  <si>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</si>
  <si>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Цена единичных расценок, без НДС (руб.)</t>
  </si>
  <si>
    <t>Количество/Объем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</si>
  <si>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</si>
  <si>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</si>
  <si>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Х</t>
  </si>
  <si>
    <t>Место оказания услуг</t>
  </si>
  <si>
    <t>Приложение 1.2 Техническое задание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</si>
  <si>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</si>
  <si>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З/плата дорожных рабочих с начислениями (за 1 чел/час)</t>
  </si>
  <si>
    <t>Вода (за 1 м3)</t>
  </si>
  <si>
    <t>СКС-3020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</si>
  <si>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(устранение наледи на проезжей части дорог расположенных в Кировском и Самарском районах)</t>
  </si>
  <si>
    <t>С/свал КАМАЗ (грузоподьемностью до 15тонн)</t>
  </si>
  <si>
    <t>Трактор «БЕЛАРУС» МТЗ-80, 82.1 МТЗ (ковш/щетка)</t>
  </si>
  <si>
    <t>Фронтальный погрузчик SDLG LG933L; LOVOL FL936F</t>
  </si>
  <si>
    <t>Минипогрузчик (ковш/щетка) CATERPILLAR 232D3</t>
  </si>
  <si>
    <t>Машина дорожная коммунальная (МДК) на базе КАМАЗ 69214 заправленная водой (в случае обработки реагентом, реагент оплачивается отдельно)</t>
  </si>
  <si>
    <t>Вакуумная подметательно-уборочная машина МВП КО318Д</t>
  </si>
  <si>
    <t>Газель ГАЗ 2705, ГАЗ Соболь 2752</t>
  </si>
  <si>
    <t>Песчано-соляная смесь (содержание соли 10%) за 1тн</t>
  </si>
  <si>
    <t>Песчано-соляная смесь (содержание соли 30%) за 1тн</t>
  </si>
  <si>
    <t>Техническая соль "Галит" за 1т</t>
  </si>
  <si>
    <t>Прием снега (ледяных образований) на площадку для временного складирования снега (за 1тн)</t>
  </si>
  <si>
    <t>1м/час</t>
  </si>
  <si>
    <t>с 01.01.2024г. по 15.04.2024г. и с 15.10.2024г. по 31.12.2024г.</t>
  </si>
  <si>
    <t>Объекты по заявкам на устранение наледи г. Самара, расположенных в Кировском и Самарском районах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</si>
</sst>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6" fillId="0" borderId="0"/>
    <xf numFmtId="43" fontId="17" fillId="0" borderId="0" applyFont="0" applyFill="0" applyBorder="0" applyAlignment="0" applyProtection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center" vertical="center" wrapText="1"/>
    </xf>
    <xf numFmtId="0" fontId="15" fillId="4" borderId="1" xfId="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vertical="center" wrapText="1"/>
    </xf>
    <xf numFmtId="0" fontId="11" fillId="2" borderId="7" xfId="0" applyNumberFormat="1" applyFont="1" applyFill="1" applyBorder="1" applyAlignment="1" applyProtection="1">
      <alignment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0" fontId="1" fillId="4" borderId="0" xfId="0" applyNumberFormat="1" applyFont="1" applyFill="1" applyBorder="1" applyAlignment="1" applyProtection="1"/>
    <xf numFmtId="4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8" fillId="4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3" borderId="16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4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4" fontId="11" fillId="5" borderId="2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8" xfId="0" applyNumberFormat="1" applyFont="1" applyFill="1" applyBorder="1" applyAlignment="1" applyProtection="1">
      <alignment vertical="center"/>
    </xf>
    <xf numFmtId="4" fontId="11" fillId="2" borderId="18" xfId="0" applyNumberFormat="1" applyFont="1" applyFill="1" applyBorder="1" applyAlignment="1" applyProtection="1">
      <alignment horizontal="right" vertical="center" wrapText="1"/>
    </xf>
    <xf numFmtId="4" fontId="11" fillId="5" borderId="19" xfId="0" applyNumberFormat="1" applyFont="1" applyFill="1" applyBorder="1" applyAlignment="1" applyProtection="1">
      <alignment horizontal="center" vertical="center"/>
    </xf>
    <xf numFmtId="4" fontId="14" fillId="2" borderId="5" xfId="0" applyNumberFormat="1" applyFont="1" applyFill="1" applyBorder="1" applyAlignment="1" applyProtection="1">
      <alignment horizontal="center" vertical="top" wrapText="1"/>
      <protection locked="0"/>
    </xf>
    <xf numFmtId="4" fontId="14" fillId="2" borderId="14" xfId="0" applyNumberFormat="1" applyFont="1" applyFill="1" applyBorder="1" applyAlignment="1" applyProtection="1">
      <alignment horizontal="center" vertical="top" wrapText="1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11" fillId="5" borderId="1" xfId="0" applyNumberFormat="1" applyFont="1" applyFill="1" applyBorder="1" applyAlignment="1" applyProtection="1">
      <alignment horizontal="righ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7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9"/>
  <sheetViews>
    <sheetView tabSelected="1" view="pageBreakPreview" zoomScale="85" zoomScaleNormal="86" zoomScaleSheetLayoutView="85" workbookViewId="0">
      <pane ySplit="9" topLeftCell="A10" activePane="bottomLeft" state="frozen"/>
      <selection pane="bottomLeft"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7.85546875" style="1" customWidth="1"/>
    <col min="7" max="7" width="15.42578125" style="1" customWidth="1"/>
    <col min="8" max="8" width="13.42578125" customWidth="1"/>
    <col min="9" max="9" width="9.42578125" style="1" customWidth="1"/>
    <col min="10" max="10" width="11.5703125" style="1" customWidth="1"/>
    <col min="11" max="11" width="16.5703125" customWidth="1"/>
    <col min="12" max="12" width="15.42578125" style="21" customWidth="1"/>
    <col min="13" max="13" width="16.28515625" customWidth="1"/>
    <col min="14" max="14" width="16.42578125" customWidth="1"/>
    <col min="15" max="16" width="14.140625" customWidth="1"/>
    <col min="17" max="17" width="12.85546875" customWidth="1"/>
    <col min="18" max="18" width="23.7109375" bestFit="1" customWidth="1"/>
    <col min="19" max="19" width="18.28515625" customWidth="1"/>
    <col min="20" max="20" width="15.7109375" customWidth="1"/>
  </cols>
  <sheetData>
    <row r="2" spans="1:20" ht="18.75" customHeight="1" x14ac:dyDescent="0.2">
      <c r="A2" s="13" t="s">
        <v>23</v>
      </c>
    </row>
    <row r="3" spans="1:20" ht="39" customHeight="1" x14ac:dyDescent="0.2">
      <c r="A3" s="7" t="s">
        <v>6</v>
      </c>
      <c r="B3" s="2"/>
      <c r="C3" s="2"/>
      <c r="D3" s="2"/>
      <c r="E3" s="2" t="s">
        <v>28</v>
      </c>
      <c r="F3" s="2"/>
      <c r="G3" s="2"/>
      <c r="H3" s="2"/>
      <c r="I3" s="2"/>
      <c r="J3" s="2"/>
      <c r="K3" s="2"/>
      <c r="L3" s="22"/>
      <c r="Q3" s="2"/>
      <c r="R3" s="2"/>
    </row>
    <row r="4" spans="1:20" ht="25.5" customHeight="1" x14ac:dyDescent="0.2">
      <c r="A4" s="3" t="s">
        <v>4</v>
      </c>
      <c r="B4" s="2"/>
      <c r="C4" s="2"/>
      <c r="D4" s="76" t="s">
        <v>42</v>
      </c>
      <c r="E4" s="76"/>
      <c r="F4" s="76"/>
      <c r="G4" s="76"/>
      <c r="H4" s="76"/>
      <c r="I4" s="2"/>
      <c r="J4" s="2"/>
      <c r="K4" s="2"/>
      <c r="L4" s="22"/>
      <c r="Q4" s="2"/>
      <c r="R4" s="2"/>
    </row>
    <row r="5" spans="1:20" ht="42.75" customHeight="1" x14ac:dyDescent="0.2">
      <c r="A5" s="3" t="s">
        <v>3</v>
      </c>
      <c r="B5" s="4"/>
      <c r="C5" s="4"/>
      <c r="D5" s="77" t="s">
        <v>43</v>
      </c>
      <c r="E5" s="77"/>
      <c r="F5" s="77"/>
      <c r="G5" s="77"/>
      <c r="H5" s="77"/>
      <c r="I5" s="14"/>
      <c r="J5" s="14"/>
      <c r="K5" s="5"/>
      <c r="L5" s="23"/>
      <c r="Q5" s="5"/>
      <c r="R5" s="5"/>
    </row>
    <row r="6" spans="1:20" ht="30.75" customHeight="1" x14ac:dyDescent="0.2">
      <c r="A6" s="3" t="s">
        <v>9</v>
      </c>
      <c r="B6" s="4"/>
      <c r="C6" s="4"/>
      <c r="D6" s="78" t="s">
        <v>10</v>
      </c>
      <c r="E6" s="78"/>
      <c r="F6" s="78"/>
      <c r="G6" s="78"/>
      <c r="H6" s="78"/>
      <c r="I6" s="14"/>
      <c r="J6" s="14"/>
      <c r="K6" s="5"/>
      <c r="L6" s="23"/>
      <c r="Q6" s="5"/>
      <c r="R6" s="5"/>
    </row>
    <row r="7" spans="1:20" ht="23.25" customHeight="1" thickBot="1" x14ac:dyDescent="0.25">
      <c r="A7" s="6" t="s">
        <v>1</v>
      </c>
    </row>
    <row r="8" spans="1:20" ht="25.5" customHeight="1" x14ac:dyDescent="0.2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1"/>
      <c r="M8" s="73" t="s">
        <v>24</v>
      </c>
      <c r="N8" s="74"/>
      <c r="O8" s="74"/>
      <c r="P8" s="74"/>
      <c r="Q8" s="74"/>
      <c r="R8" s="74"/>
      <c r="S8" s="74"/>
      <c r="T8" s="75"/>
    </row>
    <row r="9" spans="1:20" ht="86.25" customHeight="1" x14ac:dyDescent="0.2">
      <c r="A9" s="49" t="s">
        <v>13</v>
      </c>
      <c r="B9" s="49" t="s">
        <v>12</v>
      </c>
      <c r="C9" s="50" t="s">
        <v>14</v>
      </c>
      <c r="D9" s="50" t="s">
        <v>15</v>
      </c>
      <c r="E9" s="50" t="s">
        <v>16</v>
      </c>
      <c r="F9" s="50" t="s">
        <v>29</v>
      </c>
      <c r="G9" s="50" t="s">
        <v>0</v>
      </c>
      <c r="H9" s="50" t="s">
        <v>37</v>
      </c>
      <c r="I9" s="50" t="s">
        <v>2</v>
      </c>
      <c r="J9" s="50" t="s">
        <v>33</v>
      </c>
      <c r="K9" s="50" t="s">
        <v>11</v>
      </c>
      <c r="L9" s="54" t="s">
        <v>32</v>
      </c>
      <c r="M9" s="51" t="s">
        <v>20</v>
      </c>
      <c r="N9" s="52" t="s">
        <v>19</v>
      </c>
      <c r="O9" s="52" t="s">
        <v>18</v>
      </c>
      <c r="P9" s="52" t="s">
        <v>17</v>
      </c>
      <c r="Q9" s="52" t="s">
        <v>5</v>
      </c>
      <c r="R9" s="38" t="s">
        <v>25</v>
      </c>
      <c r="S9" s="38" t="s">
        <v>34</v>
      </c>
      <c r="T9" s="58" t="s">
        <v>35</v>
      </c>
    </row>
    <row r="10" spans="1:20" ht="51" x14ac:dyDescent="0.2">
      <c r="A10" s="19">
        <v>1</v>
      </c>
      <c r="B10" s="15">
        <v>1</v>
      </c>
      <c r="C10" s="25" t="s">
        <v>27</v>
      </c>
      <c r="D10" s="25" t="s">
        <v>27</v>
      </c>
      <c r="E10" s="20" t="s">
        <v>44</v>
      </c>
      <c r="F10" s="15" t="s">
        <v>38</v>
      </c>
      <c r="G10" s="15" t="s">
        <v>26</v>
      </c>
      <c r="H10" s="71" t="s">
        <v>57</v>
      </c>
      <c r="I10" s="17" t="s">
        <v>55</v>
      </c>
      <c r="J10" s="18">
        <v>1</v>
      </c>
      <c r="K10" s="15" t="s">
        <v>56</v>
      </c>
      <c r="L10" s="55">
        <v>2098.67985</v>
      </c>
      <c r="M10" s="36"/>
      <c r="N10" s="37"/>
      <c r="O10" s="37"/>
      <c r="P10" s="37"/>
      <c r="Q10" s="37"/>
      <c r="R10" s="62"/>
      <c r="S10" s="26">
        <f>L10*$R$10</f>
        <v>0</v>
      </c>
      <c r="T10" s="59">
        <f>S10*1.2</f>
        <v>0</v>
      </c>
    </row>
    <row r="11" spans="1:20" ht="51" x14ac:dyDescent="0.2">
      <c r="A11" s="19">
        <v>1</v>
      </c>
      <c r="B11" s="15">
        <v>2</v>
      </c>
      <c r="C11" s="25" t="s">
        <v>27</v>
      </c>
      <c r="D11" s="25" t="s">
        <v>27</v>
      </c>
      <c r="E11" s="20" t="s">
        <v>45</v>
      </c>
      <c r="F11" s="16" t="s">
        <v>38</v>
      </c>
      <c r="G11" s="15" t="s">
        <v>26</v>
      </c>
      <c r="H11" s="72"/>
      <c r="I11" s="17" t="s">
        <v>55</v>
      </c>
      <c r="J11" s="18">
        <v>1</v>
      </c>
      <c r="K11" s="15" t="s">
        <v>56</v>
      </c>
      <c r="L11" s="55">
        <v>1334.3323499999999</v>
      </c>
      <c r="M11" s="36"/>
      <c r="N11" s="37"/>
      <c r="O11" s="37"/>
      <c r="P11" s="37"/>
      <c r="Q11" s="37"/>
      <c r="R11" s="63"/>
      <c r="S11" s="26">
        <f t="shared" ref="S11:S22" si="0">L11*$R$10</f>
        <v>0</v>
      </c>
      <c r="T11" s="59">
        <f t="shared" ref="T11:T22" si="1">S11*1.2</f>
        <v>0</v>
      </c>
    </row>
    <row r="12" spans="1:20" ht="51" x14ac:dyDescent="0.2">
      <c r="A12" s="19">
        <v>1</v>
      </c>
      <c r="B12" s="15">
        <v>3</v>
      </c>
      <c r="C12" s="25" t="s">
        <v>27</v>
      </c>
      <c r="D12" s="25" t="s">
        <v>27</v>
      </c>
      <c r="E12" s="20" t="s">
        <v>46</v>
      </c>
      <c r="F12" s="16" t="s">
        <v>38</v>
      </c>
      <c r="G12" s="15" t="s">
        <v>26</v>
      </c>
      <c r="H12" s="72"/>
      <c r="I12" s="17" t="s">
        <v>55</v>
      </c>
      <c r="J12" s="18">
        <v>1</v>
      </c>
      <c r="K12" s="15" t="s">
        <v>56</v>
      </c>
      <c r="L12" s="55">
        <v>1404.2260999999999</v>
      </c>
      <c r="M12" s="36"/>
      <c r="N12" s="37"/>
      <c r="O12" s="37"/>
      <c r="P12" s="37"/>
      <c r="Q12" s="37"/>
      <c r="R12" s="63"/>
      <c r="S12" s="26">
        <f t="shared" si="0"/>
        <v>0</v>
      </c>
      <c r="T12" s="59">
        <f t="shared" si="1"/>
        <v>0</v>
      </c>
    </row>
    <row r="13" spans="1:20" ht="51" x14ac:dyDescent="0.2">
      <c r="A13" s="19">
        <v>1</v>
      </c>
      <c r="B13" s="15">
        <v>4</v>
      </c>
      <c r="C13" s="25" t="s">
        <v>27</v>
      </c>
      <c r="D13" s="25" t="s">
        <v>27</v>
      </c>
      <c r="E13" s="20" t="s">
        <v>47</v>
      </c>
      <c r="F13" s="16" t="s">
        <v>38</v>
      </c>
      <c r="G13" s="15" t="s">
        <v>26</v>
      </c>
      <c r="H13" s="72"/>
      <c r="I13" s="17" t="s">
        <v>55</v>
      </c>
      <c r="J13" s="18">
        <v>1</v>
      </c>
      <c r="K13" s="15" t="s">
        <v>56</v>
      </c>
      <c r="L13" s="55">
        <v>1693.8657999999998</v>
      </c>
      <c r="M13" s="36"/>
      <c r="N13" s="37"/>
      <c r="O13" s="37"/>
      <c r="P13" s="37"/>
      <c r="Q13" s="37"/>
      <c r="R13" s="63"/>
      <c r="S13" s="26">
        <f t="shared" si="0"/>
        <v>0</v>
      </c>
      <c r="T13" s="59">
        <f t="shared" si="1"/>
        <v>0</v>
      </c>
    </row>
    <row r="14" spans="1:20" ht="51" x14ac:dyDescent="0.2">
      <c r="A14" s="19">
        <v>1</v>
      </c>
      <c r="B14" s="15">
        <v>5</v>
      </c>
      <c r="C14" s="25" t="s">
        <v>27</v>
      </c>
      <c r="D14" s="25" t="s">
        <v>27</v>
      </c>
      <c r="E14" s="20" t="s">
        <v>48</v>
      </c>
      <c r="F14" s="16" t="s">
        <v>38</v>
      </c>
      <c r="G14" s="15" t="s">
        <v>26</v>
      </c>
      <c r="H14" s="72"/>
      <c r="I14" s="17" t="s">
        <v>55</v>
      </c>
      <c r="J14" s="18">
        <v>1</v>
      </c>
      <c r="K14" s="15" t="s">
        <v>56</v>
      </c>
      <c r="L14" s="55">
        <v>2203.61015</v>
      </c>
      <c r="M14" s="36"/>
      <c r="N14" s="37"/>
      <c r="O14" s="37"/>
      <c r="P14" s="37"/>
      <c r="Q14" s="37"/>
      <c r="R14" s="63"/>
      <c r="S14" s="26">
        <f t="shared" si="0"/>
        <v>0</v>
      </c>
      <c r="T14" s="59">
        <f t="shared" si="1"/>
        <v>0</v>
      </c>
    </row>
    <row r="15" spans="1:20" ht="51" x14ac:dyDescent="0.2">
      <c r="A15" s="19">
        <v>1</v>
      </c>
      <c r="B15" s="15">
        <v>6</v>
      </c>
      <c r="C15" s="25" t="s">
        <v>27</v>
      </c>
      <c r="D15" s="25" t="s">
        <v>27</v>
      </c>
      <c r="E15" s="20" t="s">
        <v>49</v>
      </c>
      <c r="F15" s="16" t="s">
        <v>38</v>
      </c>
      <c r="G15" s="15" t="s">
        <v>26</v>
      </c>
      <c r="H15" s="72"/>
      <c r="I15" s="17" t="s">
        <v>55</v>
      </c>
      <c r="J15" s="18">
        <v>1</v>
      </c>
      <c r="K15" s="15" t="s">
        <v>56</v>
      </c>
      <c r="L15" s="55">
        <v>4617.9249</v>
      </c>
      <c r="M15" s="36"/>
      <c r="N15" s="37"/>
      <c r="O15" s="37"/>
      <c r="P15" s="37"/>
      <c r="Q15" s="37"/>
      <c r="R15" s="63"/>
      <c r="S15" s="26">
        <f t="shared" si="0"/>
        <v>0</v>
      </c>
      <c r="T15" s="59">
        <f t="shared" si="1"/>
        <v>0</v>
      </c>
    </row>
    <row r="16" spans="1:20" ht="51" x14ac:dyDescent="0.2">
      <c r="A16" s="19">
        <v>1</v>
      </c>
      <c r="B16" s="15">
        <v>7</v>
      </c>
      <c r="C16" s="25" t="s">
        <v>27</v>
      </c>
      <c r="D16" s="25" t="s">
        <v>27</v>
      </c>
      <c r="E16" s="20" t="s">
        <v>50</v>
      </c>
      <c r="F16" s="16" t="s">
        <v>38</v>
      </c>
      <c r="G16" s="15" t="s">
        <v>26</v>
      </c>
      <c r="H16" s="72"/>
      <c r="I16" s="17" t="s">
        <v>55</v>
      </c>
      <c r="J16" s="18">
        <v>1</v>
      </c>
      <c r="K16" s="15" t="s">
        <v>56</v>
      </c>
      <c r="L16" s="55">
        <v>1586.7938499999998</v>
      </c>
      <c r="M16" s="36"/>
      <c r="N16" s="37"/>
      <c r="O16" s="37"/>
      <c r="P16" s="37"/>
      <c r="Q16" s="37"/>
      <c r="R16" s="63"/>
      <c r="S16" s="26">
        <f t="shared" si="0"/>
        <v>0</v>
      </c>
      <c r="T16" s="59">
        <f t="shared" si="1"/>
        <v>0</v>
      </c>
    </row>
    <row r="17" spans="1:20" ht="51" x14ac:dyDescent="0.2">
      <c r="A17" s="19">
        <v>1</v>
      </c>
      <c r="B17" s="15">
        <v>8</v>
      </c>
      <c r="C17" s="25" t="s">
        <v>27</v>
      </c>
      <c r="D17" s="25" t="s">
        <v>27</v>
      </c>
      <c r="E17" s="20" t="s">
        <v>40</v>
      </c>
      <c r="F17" s="16" t="s">
        <v>38</v>
      </c>
      <c r="G17" s="15" t="s">
        <v>26</v>
      </c>
      <c r="H17" s="72"/>
      <c r="I17" s="17" t="s">
        <v>55</v>
      </c>
      <c r="J17" s="18">
        <v>1</v>
      </c>
      <c r="K17" s="15" t="s">
        <v>56</v>
      </c>
      <c r="L17" s="55">
        <v>415.60669999999999</v>
      </c>
      <c r="M17" s="36"/>
      <c r="N17" s="37"/>
      <c r="O17" s="37"/>
      <c r="P17" s="37"/>
      <c r="Q17" s="37"/>
      <c r="R17" s="63"/>
      <c r="S17" s="26">
        <f t="shared" si="0"/>
        <v>0</v>
      </c>
      <c r="T17" s="59">
        <f t="shared" si="1"/>
        <v>0</v>
      </c>
    </row>
    <row r="18" spans="1:20" ht="51" x14ac:dyDescent="0.2">
      <c r="A18" s="19">
        <v>1</v>
      </c>
      <c r="B18" s="15">
        <v>9</v>
      </c>
      <c r="C18" s="25" t="s">
        <v>27</v>
      </c>
      <c r="D18" s="25" t="s">
        <v>27</v>
      </c>
      <c r="E18" s="20" t="s">
        <v>51</v>
      </c>
      <c r="F18" s="16" t="s">
        <v>38</v>
      </c>
      <c r="G18" s="15" t="s">
        <v>26</v>
      </c>
      <c r="H18" s="72"/>
      <c r="I18" s="17" t="s">
        <v>55</v>
      </c>
      <c r="J18" s="18">
        <v>1</v>
      </c>
      <c r="K18" s="15" t="s">
        <v>56</v>
      </c>
      <c r="L18" s="55">
        <v>4495.5448999999999</v>
      </c>
      <c r="M18" s="36"/>
      <c r="N18" s="37"/>
      <c r="O18" s="37"/>
      <c r="P18" s="37"/>
      <c r="Q18" s="37"/>
      <c r="R18" s="63"/>
      <c r="S18" s="26">
        <f t="shared" si="0"/>
        <v>0</v>
      </c>
      <c r="T18" s="59">
        <f t="shared" si="1"/>
        <v>0</v>
      </c>
    </row>
    <row r="19" spans="1:20" ht="51" x14ac:dyDescent="0.2">
      <c r="A19" s="19">
        <v>1</v>
      </c>
      <c r="B19" s="15">
        <v>10</v>
      </c>
      <c r="C19" s="25" t="s">
        <v>27</v>
      </c>
      <c r="D19" s="25" t="s">
        <v>27</v>
      </c>
      <c r="E19" s="20" t="s">
        <v>52</v>
      </c>
      <c r="F19" s="16" t="s">
        <v>38</v>
      </c>
      <c r="G19" s="15" t="s">
        <v>26</v>
      </c>
      <c r="H19" s="72"/>
      <c r="I19" s="17" t="s">
        <v>55</v>
      </c>
      <c r="J19" s="18">
        <v>1</v>
      </c>
      <c r="K19" s="15" t="s">
        <v>56</v>
      </c>
      <c r="L19" s="55">
        <v>6154.1736999999994</v>
      </c>
      <c r="M19" s="36"/>
      <c r="N19" s="37"/>
      <c r="O19" s="37"/>
      <c r="P19" s="37"/>
      <c r="Q19" s="37"/>
      <c r="R19" s="63"/>
      <c r="S19" s="26">
        <f t="shared" si="0"/>
        <v>0</v>
      </c>
      <c r="T19" s="59">
        <f t="shared" si="1"/>
        <v>0</v>
      </c>
    </row>
    <row r="20" spans="1:20" ht="51" x14ac:dyDescent="0.2">
      <c r="A20" s="19">
        <v>1</v>
      </c>
      <c r="B20" s="15">
        <v>11</v>
      </c>
      <c r="C20" s="25" t="s">
        <v>27</v>
      </c>
      <c r="D20" s="25" t="s">
        <v>27</v>
      </c>
      <c r="E20" s="20" t="s">
        <v>53</v>
      </c>
      <c r="F20" s="16" t="s">
        <v>38</v>
      </c>
      <c r="G20" s="15" t="s">
        <v>26</v>
      </c>
      <c r="H20" s="72"/>
      <c r="I20" s="17" t="s">
        <v>55</v>
      </c>
      <c r="J20" s="18">
        <v>1</v>
      </c>
      <c r="K20" s="15" t="s">
        <v>56</v>
      </c>
      <c r="L20" s="55">
        <v>6583.33</v>
      </c>
      <c r="M20" s="36"/>
      <c r="N20" s="37"/>
      <c r="O20" s="37"/>
      <c r="P20" s="37"/>
      <c r="Q20" s="37"/>
      <c r="R20" s="63"/>
      <c r="S20" s="26">
        <f t="shared" si="0"/>
        <v>0</v>
      </c>
      <c r="T20" s="59">
        <f t="shared" si="1"/>
        <v>0</v>
      </c>
    </row>
    <row r="21" spans="1:20" ht="51" x14ac:dyDescent="0.2">
      <c r="A21" s="19">
        <v>1</v>
      </c>
      <c r="B21" s="15">
        <v>12</v>
      </c>
      <c r="C21" s="25" t="s">
        <v>27</v>
      </c>
      <c r="D21" s="25" t="s">
        <v>27</v>
      </c>
      <c r="E21" s="20" t="s">
        <v>54</v>
      </c>
      <c r="F21" s="16" t="s">
        <v>38</v>
      </c>
      <c r="G21" s="15" t="s">
        <v>26</v>
      </c>
      <c r="H21" s="72"/>
      <c r="I21" s="17" t="s">
        <v>55</v>
      </c>
      <c r="J21" s="18">
        <v>1</v>
      </c>
      <c r="K21" s="15" t="s">
        <v>56</v>
      </c>
      <c r="L21" s="55">
        <v>158.25</v>
      </c>
      <c r="M21" s="36"/>
      <c r="N21" s="37"/>
      <c r="O21" s="37"/>
      <c r="P21" s="37"/>
      <c r="Q21" s="37"/>
      <c r="R21" s="63"/>
      <c r="S21" s="26">
        <f t="shared" si="0"/>
        <v>0</v>
      </c>
      <c r="T21" s="59">
        <f t="shared" si="1"/>
        <v>0</v>
      </c>
    </row>
    <row r="22" spans="1:20" ht="51" x14ac:dyDescent="0.2">
      <c r="A22" s="19">
        <v>1</v>
      </c>
      <c r="B22" s="15">
        <v>13</v>
      </c>
      <c r="C22" s="25" t="s">
        <v>27</v>
      </c>
      <c r="D22" s="25" t="s">
        <v>27</v>
      </c>
      <c r="E22" s="20" t="s">
        <v>41</v>
      </c>
      <c r="F22" s="16" t="s">
        <v>38</v>
      </c>
      <c r="G22" s="15" t="s">
        <v>26</v>
      </c>
      <c r="H22" s="72"/>
      <c r="I22" s="17" t="s">
        <v>55</v>
      </c>
      <c r="J22" s="18">
        <v>1</v>
      </c>
      <c r="K22" s="15" t="s">
        <v>56</v>
      </c>
      <c r="L22" s="55">
        <v>71.223050000000001</v>
      </c>
      <c r="M22" s="36"/>
      <c r="N22" s="37"/>
      <c r="O22" s="37"/>
      <c r="P22" s="37"/>
      <c r="Q22" s="37"/>
      <c r="R22" s="63"/>
      <c r="S22" s="26">
        <f t="shared" si="0"/>
        <v>0</v>
      </c>
      <c r="T22" s="59">
        <f t="shared" si="1"/>
        <v>0</v>
      </c>
    </row>
    <row r="23" spans="1:20" ht="20.25" customHeight="1" x14ac:dyDescent="0.2">
      <c r="A23" s="65" t="s">
        <v>31</v>
      </c>
      <c r="B23" s="65"/>
      <c r="C23" s="65"/>
      <c r="D23" s="65"/>
      <c r="E23" s="65"/>
      <c r="F23" s="65"/>
      <c r="G23" s="65"/>
      <c r="H23" s="27"/>
      <c r="I23" s="27"/>
      <c r="J23" s="27"/>
      <c r="K23" s="27"/>
      <c r="L23" s="56">
        <f>SUM(L10:L22)</f>
        <v>32817.561349999996</v>
      </c>
      <c r="M23" s="28"/>
      <c r="N23" s="29"/>
      <c r="O23" s="29"/>
      <c r="P23" s="29"/>
      <c r="Q23" s="29"/>
      <c r="R23" s="29"/>
      <c r="S23" s="53">
        <f>SUM(S10:S22)</f>
        <v>0</v>
      </c>
      <c r="T23" s="60">
        <f>SUM(T10:T22)</f>
        <v>0</v>
      </c>
    </row>
    <row r="24" spans="1:20" ht="20.25" customHeight="1" thickBot="1" x14ac:dyDescent="0.25">
      <c r="A24" s="66" t="s">
        <v>30</v>
      </c>
      <c r="B24" s="66"/>
      <c r="C24" s="66"/>
      <c r="D24" s="66"/>
      <c r="E24" s="66"/>
      <c r="F24" s="66"/>
      <c r="G24" s="66"/>
      <c r="H24" s="32"/>
      <c r="I24" s="32"/>
      <c r="J24" s="32"/>
      <c r="K24" s="32"/>
      <c r="L24" s="57">
        <v>3400000</v>
      </c>
      <c r="M24" s="33"/>
      <c r="N24" s="34"/>
      <c r="O24" s="34"/>
      <c r="P24" s="34"/>
      <c r="Q24" s="34"/>
      <c r="R24" s="34"/>
      <c r="S24" s="35" t="s">
        <v>36</v>
      </c>
      <c r="T24" s="61" t="s">
        <v>36</v>
      </c>
    </row>
    <row r="25" spans="1:20" ht="17.25" customHeight="1" x14ac:dyDescent="0.2">
      <c r="A25" s="11"/>
      <c r="B25" s="11"/>
      <c r="C25" s="11"/>
      <c r="D25" s="11"/>
      <c r="E25" s="11"/>
      <c r="F25" s="11"/>
      <c r="G25" s="11"/>
      <c r="H25" s="12"/>
      <c r="I25" s="11"/>
      <c r="J25" s="11"/>
      <c r="K25" s="12"/>
      <c r="L25" s="24"/>
      <c r="M25" s="30"/>
      <c r="N25" s="30"/>
      <c r="O25" s="30"/>
      <c r="P25" s="30"/>
      <c r="Q25" s="30"/>
      <c r="R25" s="30"/>
      <c r="S25" s="30"/>
      <c r="T25" s="31"/>
    </row>
    <row r="26" spans="1:20" ht="15.75" customHeight="1" x14ac:dyDescent="0.2"/>
    <row r="27" spans="1:20" ht="239.25" customHeight="1" x14ac:dyDescent="0.2">
      <c r="A27" s="67" t="s">
        <v>21</v>
      </c>
      <c r="B27" s="68"/>
      <c r="C27" s="69"/>
      <c r="D27" s="70" t="s">
        <v>39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</row>
    <row r="28" spans="1:20" x14ac:dyDescent="0.2">
      <c r="C28" s="1"/>
      <c r="D28" s="1"/>
      <c r="E28"/>
      <c r="F28"/>
      <c r="G28"/>
      <c r="I28"/>
      <c r="J28"/>
    </row>
    <row r="29" spans="1:20" x14ac:dyDescent="0.2">
      <c r="A29" s="39"/>
      <c r="B29" s="39"/>
      <c r="C29" s="40"/>
      <c r="D29" s="40"/>
      <c r="E29" s="39"/>
      <c r="F29" s="39"/>
      <c r="G29"/>
      <c r="I29"/>
      <c r="J29"/>
    </row>
    <row r="30" spans="1:20" ht="15" x14ac:dyDescent="0.25">
      <c r="A30" s="39"/>
      <c r="B30" s="41"/>
      <c r="C30" s="42"/>
      <c r="D30" s="41"/>
      <c r="E30" s="43"/>
      <c r="F30" s="43"/>
      <c r="G30"/>
      <c r="I30" s="10"/>
      <c r="J30" s="10"/>
    </row>
    <row r="31" spans="1:20" ht="15" x14ac:dyDescent="0.25">
      <c r="A31" s="39"/>
      <c r="B31" s="41"/>
      <c r="C31" s="64"/>
      <c r="D31" s="64"/>
      <c r="E31" s="44" t="s">
        <v>7</v>
      </c>
      <c r="F31" s="43"/>
      <c r="G31"/>
      <c r="I31" s="10"/>
      <c r="J31" s="10"/>
    </row>
    <row r="32" spans="1:20" ht="15" x14ac:dyDescent="0.25">
      <c r="A32" s="39"/>
      <c r="B32" s="41"/>
      <c r="C32" s="42"/>
      <c r="D32" s="45"/>
      <c r="E32" s="46" t="s">
        <v>22</v>
      </c>
      <c r="F32" s="43"/>
      <c r="G32"/>
      <c r="I32" s="10"/>
      <c r="J32" s="10"/>
    </row>
    <row r="33" spans="1:10" ht="15" x14ac:dyDescent="0.25">
      <c r="A33" s="39"/>
      <c r="B33" s="41" t="s">
        <v>8</v>
      </c>
      <c r="C33" s="42"/>
      <c r="D33" s="47"/>
      <c r="E33" s="43"/>
      <c r="F33" s="43"/>
      <c r="G33"/>
      <c r="I33" s="10"/>
      <c r="J33" s="10"/>
    </row>
    <row r="34" spans="1:10" ht="15" x14ac:dyDescent="0.25">
      <c r="A34" s="39"/>
      <c r="B34" s="41"/>
      <c r="C34" s="41"/>
      <c r="D34" s="41"/>
      <c r="E34" s="48"/>
      <c r="F34" s="48"/>
      <c r="I34" s="9"/>
      <c r="J34" s="9"/>
    </row>
    <row r="35" spans="1:10" ht="15" x14ac:dyDescent="0.25">
      <c r="B35" s="8"/>
      <c r="C35" s="8"/>
      <c r="D35" s="8"/>
      <c r="E35" s="9"/>
      <c r="F35" s="9"/>
      <c r="I35" s="9"/>
      <c r="J35" s="9"/>
    </row>
    <row r="36" spans="1:10" ht="15" x14ac:dyDescent="0.25">
      <c r="B36" s="8"/>
      <c r="C36" s="8"/>
      <c r="D36" s="8"/>
      <c r="E36" s="9"/>
      <c r="F36" s="9"/>
      <c r="I36" s="9"/>
      <c r="J36" s="9"/>
    </row>
    <row r="37" spans="1:10" ht="15" x14ac:dyDescent="0.25">
      <c r="B37" s="8"/>
      <c r="C37" s="8"/>
      <c r="D37" s="8"/>
      <c r="E37" s="9"/>
      <c r="F37" s="9"/>
      <c r="I37" s="9"/>
      <c r="J37" s="9"/>
    </row>
    <row r="38" spans="1:10" ht="15" x14ac:dyDescent="0.25">
      <c r="B38" s="8"/>
      <c r="C38" s="8"/>
      <c r="D38" s="8"/>
      <c r="E38" s="9"/>
      <c r="F38" s="9"/>
      <c r="I38" s="9"/>
      <c r="J38" s="9"/>
    </row>
    <row r="39" spans="1:10" ht="15" x14ac:dyDescent="0.25">
      <c r="B39" s="8"/>
      <c r="C39" s="8"/>
      <c r="D39" s="8"/>
      <c r="E39" s="9"/>
      <c r="F39" s="9"/>
      <c r="I39" s="9"/>
      <c r="J39" s="9"/>
    </row>
  </sheetData>
  <sheetProtection password="CC69" sheet="1" scenarios="1" autoFilter="0"/>
  <autoFilter ref="A9:T24"/>
  <mergeCells count="12">
    <mergeCell ref="M8:T8"/>
    <mergeCell ref="D4:H4"/>
    <mergeCell ref="D5:H5"/>
    <mergeCell ref="D6:H6"/>
    <mergeCell ref="A8:L8"/>
    <mergeCell ref="R10:R22"/>
    <mergeCell ref="C31:D31"/>
    <mergeCell ref="A23:G23"/>
    <mergeCell ref="A24:G24"/>
    <mergeCell ref="A27:C27"/>
    <mergeCell ref="D27:T27"/>
    <mergeCell ref="H10:H22"/>
  </mergeCells>
  <pageMargins left="0.39370078740157483" right="0.39370078740157483" top="0.59055118110236227" bottom="0.59055118110236227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2023-12-11T07:42:30Z</cp:lastPrinted>
  <dcterms:created xsi:type="dcterms:W3CDTF">2013-09-25T03:40:45Z</dcterms:created>
  <dcterms:modified xsi:type="dcterms:W3CDTF">2023-12-20T07:39:54Z</dcterms:modified>
</cp:coreProperties>
</file>